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1ER TRIMESTRE\9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F80" i="1" l="1"/>
  <c r="E46" i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<sst xmlns="http://schemas.openxmlformats.org/spreadsheetml/2006/main" count="127" uniqueCount="124">
  <si>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</si>
  <si>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</si>
  <si>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</si>
  <si>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</si>
  <si>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</si>
  <si>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</si>
  <si>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</si>
  <si>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</si>
  <si>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</si>
  <si>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</si>
  <si>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</si>
  <si>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</si>
  <si>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</si>
  <si>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</si>
  <si>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</si>
  <si>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</si>
  <si>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</si>
  <si>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</si>
  <si>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</si>
  <si>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</si>
  <si>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</si>
  <si>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</si>
  <si>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</si>
  <si>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</si>
  <si>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</si>
  <si>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</si>
  <si>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</si>
  <si>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</si>
  <si>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</si>
  <si>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</si>
  <si>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</si>
  <si>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</si>
  <si>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</si>
  <si>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</si>
  <si>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</si>
  <si>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</si>
  <si>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</si>
  <si>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</si>
  <si>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</si>
  <si>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</si>
  <si>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</si>
  <si>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</si>
  <si>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</si>
  <si>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</si>
  <si>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</si>
  <si>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</si>
  <si>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</si>
  <si>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</si>
  <si>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</si>
  <si>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</si>
  <si>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</si>
  <si>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</si>
  <si>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</si>
  <si>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</si>
  <si>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</si>
  <si>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</si>
  <si>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</si>
  <si>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</si>
  <si>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</si>
  <si>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</si>
  <si>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</si>
  <si>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</si>
  <si>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</si>
  <si>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</si>
  <si>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</si>
  <si>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</si>
  <si>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</si>
  <si>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</si>
  <si>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</si>
  <si>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</si>
  <si>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</si>
  <si>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</si>
  <si>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</si>
  <si>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</si>
  <si>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</si>
  <si>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</si>
  <si>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</si>
  <si>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</si>
  <si>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</si>
  <si>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</si>
  <si>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</si>
  <si>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</si>
  <si>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</si>
  <si>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</si>
  <si>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</si>
  <si>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</si>
  <si>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</si>
  <si>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</si>
  <si>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</si>
  <si>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</si>
  <si>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</si>
  <si>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</si>
  <si>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</si>
  <si>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</si>
  <si>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</si>
  <si>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</si>
  <si>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</si>
  <si>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</si>
  <si>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</si>
  <si>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</si>
  <si>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</si>
  <si>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</si>
  <si>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</si>
  <si>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</si>
  <si>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</si>
  <si>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</si>
  <si>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</si>
  <si>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</si>
  <si>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</si>
  <si>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</si>
  <si>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</si>
  <si>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</si>
  <si>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</si>
  <si>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</si>
  <si>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</si>
  <si>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</si>
  <si>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</si>
  <si>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</si>
  <si>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</si>
  <si>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</si>
  <si>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</si>
  <si>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2021</t>
  </si>
  <si>
    <t>Al 31 de marzo de 2022</t>
  </si>
  <si>
    <t>Al 31 de marzo de 2022 y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</si>
</sst>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activeCell="E69" sqref="E69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123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7" t="s">
        <v>122</v>
      </c>
      <c r="C5" s="27" t="s">
        <v>121</v>
      </c>
      <c r="D5" s="20" t="s">
        <v>2</v>
      </c>
      <c r="E5" s="25" t="s">
        <v>122</v>
      </c>
      <c r="F5" s="27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10756603.23</v>
      </c>
      <c r="C8" s="21">
        <f>SUM(C9:C15)</f>
        <v>15593914.98</v>
      </c>
      <c r="D8" s="6" t="s">
        <v>8</v>
      </c>
      <c r="E8" s="21">
        <f>SUM(E9:E17)</f>
        <v>1391746.36</v>
      </c>
      <c r="F8" s="21">
        <f>SUM(F9:F17)</f>
        <v>9389596.1000000015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377351.63</v>
      </c>
      <c r="F9" s="9">
        <v>2814120.95</v>
      </c>
    </row>
    <row r="10" spans="1:6" x14ac:dyDescent="0.25">
      <c r="A10" s="8" t="s">
        <v>11</v>
      </c>
      <c r="B10" s="9">
        <v>10756603.23</v>
      </c>
      <c r="C10" s="9">
        <v>15593914.98</v>
      </c>
      <c r="D10" s="10" t="s">
        <v>12</v>
      </c>
      <c r="E10" s="9">
        <v>267553.77</v>
      </c>
      <c r="F10" s="9">
        <v>4657401.9800000004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726914.43</v>
      </c>
      <c r="F15" s="9">
        <v>1887809.78</v>
      </c>
    </row>
    <row r="16" spans="1:6" ht="25.5" x14ac:dyDescent="0.25">
      <c r="A16" s="7" t="s">
        <v>23</v>
      </c>
      <c r="B16" s="21">
        <f>SUM(B17:B23)</f>
        <v>27993.22</v>
      </c>
      <c r="C16" s="21">
        <f>SUM(C17:C23)</f>
        <v>587589.03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19926.53</v>
      </c>
      <c r="F17" s="9">
        <v>30263.39</v>
      </c>
    </row>
    <row r="18" spans="1:6" x14ac:dyDescent="0.25">
      <c r="A18" s="11" t="s">
        <v>27</v>
      </c>
      <c r="B18" s="9">
        <v>0</v>
      </c>
      <c r="C18" s="9">
        <v>583879.02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24167.22</v>
      </c>
      <c r="C19" s="9">
        <v>3710.01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3826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12215.75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12215.75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10784596.450000001</v>
      </c>
      <c r="C46" s="21">
        <f>SUM(C8+C16+C24+C30+C36+C37+C40)</f>
        <v>16181504.01</v>
      </c>
      <c r="D46" s="6" t="s">
        <v>82</v>
      </c>
      <c r="E46" s="21">
        <f>SUM(E8,E18,E22,E25,E26,E30,E37,E41)</f>
        <v>1403962.11</v>
      </c>
      <c r="F46" s="21">
        <f>SUM(F8,F18,F22,F25,F26,F30,F37,F41)</f>
        <v>9389596.1000000015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180681284.44999999</v>
      </c>
      <c r="C51" s="22">
        <v>180681284.44999999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112864117.73</v>
      </c>
      <c r="C52" s="22">
        <v>112864117.73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4626921.7300000004</v>
      </c>
      <c r="C53" s="22">
        <v>4626921.7300000004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-108327849.02</v>
      </c>
      <c r="C54" s="22">
        <v>-108327849.02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1403962.11</v>
      </c>
      <c r="F58" s="21">
        <f>SUM(F46,F56)</f>
        <v>9389596.1000000015</v>
      </c>
    </row>
    <row r="59" spans="1:6" x14ac:dyDescent="0.25">
      <c r="A59" s="4" t="s">
        <v>102</v>
      </c>
      <c r="B59" s="21">
        <f>SUM(B49,B50,B51,B52,B53,B54,B55,B56,B57)</f>
        <v>189844474.89000005</v>
      </c>
      <c r="C59" s="21">
        <f>SUM(C49,C50,C51,C52,C53,C54,C55,C56,C57)</f>
        <v>189844474.89000005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200629071.34000003</v>
      </c>
      <c r="C61" s="21">
        <f>SUM(C46,C59)</f>
        <v>206025978.90000004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257247764.76999998</v>
      </c>
      <c r="F62" s="21">
        <f>SUM(F63:F65)</f>
        <v>257247764.76999998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150904824.06</v>
      </c>
      <c r="F64" s="9">
        <v>150904824.06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-58022655.539999992</v>
      </c>
      <c r="F67" s="21">
        <f>SUM(F68:F72)</f>
        <v>-60611381.969999999</v>
      </c>
    </row>
    <row r="68" spans="1:6" x14ac:dyDescent="0.25">
      <c r="A68" s="11"/>
      <c r="B68" s="14"/>
      <c r="C68" s="14"/>
      <c r="D68" s="10" t="s">
        <v>110</v>
      </c>
      <c r="E68" s="9">
        <v>3844716.77</v>
      </c>
      <c r="F68" s="9">
        <v>-31854079.850000001</v>
      </c>
    </row>
    <row r="69" spans="1:6" x14ac:dyDescent="0.25">
      <c r="A69" s="11"/>
      <c r="B69" s="14"/>
      <c r="C69" s="14"/>
      <c r="D69" s="10" t="s">
        <v>111</v>
      </c>
      <c r="E69" s="9">
        <v>-62295636.689999998</v>
      </c>
      <c r="F69" s="9">
        <v>-29185566.5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428264.38</v>
      </c>
      <c r="F71" s="9">
        <v>428264.38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199225109.22999999</v>
      </c>
      <c r="F78" s="21">
        <f>SUM(F62,F67,F74)</f>
        <v>196636382.79999998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200629071.34</v>
      </c>
      <c r="F80" s="21">
        <f>SUM(F58,F78)</f>
        <v>206025978.89999998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26"/>
    </row>
    <row r="84" spans="1:6" x14ac:dyDescent="0.25">
      <c r="D84" s="26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2022-05-03T17:01:10Z</dcterms:modified>
</cp:coreProperties>
</file>